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L157" i="1" l="1"/>
  <c r="L176" i="1"/>
  <c r="L195" i="1"/>
  <c r="L100" i="1"/>
  <c r="L81" i="1"/>
  <c r="L43" i="1"/>
  <c r="J195" i="1"/>
  <c r="I195" i="1"/>
  <c r="G195" i="1"/>
  <c r="F195" i="1"/>
  <c r="H195" i="1"/>
  <c r="G176" i="1"/>
  <c r="I176" i="1"/>
  <c r="F176" i="1"/>
  <c r="H176" i="1"/>
  <c r="J176" i="1"/>
  <c r="I157" i="1"/>
  <c r="G157" i="1"/>
  <c r="J157" i="1"/>
  <c r="F157" i="1"/>
  <c r="H157" i="1"/>
  <c r="F138" i="1"/>
  <c r="G138" i="1"/>
  <c r="I138" i="1"/>
  <c r="J138" i="1"/>
  <c r="H138" i="1"/>
  <c r="H119" i="1"/>
  <c r="J119" i="1"/>
  <c r="F119" i="1"/>
  <c r="G119" i="1"/>
  <c r="I119" i="1"/>
  <c r="G100" i="1"/>
  <c r="H100" i="1"/>
  <c r="I100" i="1"/>
  <c r="F100" i="1"/>
  <c r="J100" i="1"/>
  <c r="H81" i="1"/>
  <c r="G81" i="1"/>
  <c r="F81" i="1"/>
  <c r="I81" i="1"/>
  <c r="J81" i="1"/>
  <c r="H62" i="1"/>
  <c r="I62" i="1"/>
  <c r="F62" i="1"/>
  <c r="G62" i="1"/>
  <c r="J62" i="1"/>
  <c r="I43" i="1"/>
  <c r="G43" i="1"/>
  <c r="H43" i="1"/>
  <c r="J43" i="1"/>
  <c r="F43" i="1"/>
  <c r="J24" i="1"/>
  <c r="I24" i="1"/>
  <c r="H24" i="1"/>
  <c r="G24" i="1"/>
  <c r="F24" i="1"/>
  <c r="L196" i="1" l="1"/>
  <c r="H196" i="1"/>
  <c r="I196" i="1"/>
  <c r="J196" i="1"/>
  <c r="F196" i="1"/>
  <c r="G196" i="1"/>
</calcChain>
</file>

<file path=xl/sharedStrings.xml><?xml version="1.0" encoding="utf-8"?>
<sst xmlns="http://schemas.openxmlformats.org/spreadsheetml/2006/main" count="241" uniqueCount="60">
  <si>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</si>
  <si>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</si>
  <si>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</si>
  <si>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</si>
  <si>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</si>
  <si>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</si>
  <si>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</si>
  <si>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</si>
  <si>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</si>
  <si>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</si>
  <si>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</si>
  <si>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</si>
  <si>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</si>
  <si>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</si>
  <si>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</si>
  <si>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</si>
  <si>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</si>
  <si>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</si>
  <si>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</si>
  <si>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</si>
  <si>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</si>
  <si>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</si>
  <si>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</si>
  <si>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</si>
  <si>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</si>
  <si>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</si>
  <si>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</si>
  <si>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</si>
  <si>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</si>
  <si>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</si>
  <si>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</si>
  <si>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</si>
  <si>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</si>
  <si>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</si>
  <si>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</si>
  <si>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</si>
  <si>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</si>
  <si>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</si>
  <si>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</si>
  <si>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Мюсли с молоком №179</t>
  </si>
  <si>
    <t>Хлеб пшеничный</t>
  </si>
  <si>
    <t>Яблоко №338</t>
  </si>
  <si>
    <t>Чай с лимоном №459</t>
  </si>
  <si>
    <t>Сыр порциями</t>
  </si>
  <si>
    <t>Булочка домашняя</t>
  </si>
  <si>
    <t>Каша рисовая с изюмом №177</t>
  </si>
  <si>
    <t>Чай с молоком или сливками №378</t>
  </si>
  <si>
    <t>МАСЛО СЛИВОЧНОЕ (ПОРЦИЯМИ) №14</t>
  </si>
  <si>
    <t>Омлет с морковью №214</t>
  </si>
  <si>
    <t>Рис припущенный №305</t>
  </si>
  <si>
    <t>Сосиски "Особые халяль"</t>
  </si>
  <si>
    <t>Каша гречневая №183</t>
  </si>
  <si>
    <t>Греча отварная №4,3</t>
  </si>
  <si>
    <t>Соус красный основной №422</t>
  </si>
  <si>
    <t>Суп  молочный с макаронными изделиями №120</t>
  </si>
  <si>
    <t>Каша жидкая молочная из манной крупы (181)</t>
  </si>
  <si>
    <t>Картофельное пюре №377</t>
  </si>
  <si>
    <t>Директор</t>
  </si>
  <si>
    <t>МБОУ "Гудермесская СШ№12 им. А.А. Кадырова"</t>
  </si>
  <si>
    <t>Закрыева Х.Х.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</si>
</sst>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L196" sqref="L19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5" t="s">
        <v>58</v>
      </c>
      <c r="D1" s="56"/>
      <c r="E1" s="56"/>
      <c r="F1" s="12" t="s">
        <v>16</v>
      </c>
      <c r="G1" s="2" t="s">
        <v>17</v>
      </c>
      <c r="H1" s="57" t="s">
        <v>57</v>
      </c>
      <c r="I1" s="57"/>
      <c r="J1" s="57"/>
      <c r="K1" s="57"/>
    </row>
    <row r="2" spans="1:12" ht="18" x14ac:dyDescent="0.2">
      <c r="A2" s="35" t="s">
        <v>6</v>
      </c>
      <c r="C2" s="2"/>
      <c r="G2" s="2" t="s">
        <v>18</v>
      </c>
      <c r="H2" s="57" t="s">
        <v>59</v>
      </c>
      <c r="I2" s="57"/>
      <c r="J2" s="57"/>
      <c r="K2" s="57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>
        <v>179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5" x14ac:dyDescent="0.25">
      <c r="A12" s="23"/>
      <c r="B12" s="15"/>
      <c r="C12" s="11"/>
      <c r="D12" s="6"/>
      <c r="E12" s="42" t="s">
        <v>43</v>
      </c>
      <c r="F12" s="43">
        <v>30</v>
      </c>
      <c r="G12" s="43">
        <v>6.96</v>
      </c>
      <c r="H12" s="43">
        <v>8.8800000000000008</v>
      </c>
      <c r="I12" s="43">
        <v>0</v>
      </c>
      <c r="J12" s="43">
        <v>107.76</v>
      </c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600</v>
      </c>
      <c r="G24" s="32">
        <f t="shared" ref="G24:J24" si="4">G13+G23</f>
        <v>25.93</v>
      </c>
      <c r="H24" s="32">
        <f t="shared" si="4"/>
        <v>22.43</v>
      </c>
      <c r="I24" s="32">
        <f t="shared" si="4"/>
        <v>121.03999999999999</v>
      </c>
      <c r="J24" s="32">
        <f t="shared" si="4"/>
        <v>790.69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>
        <v>177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40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41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>
        <v>338</v>
      </c>
      <c r="L29" s="43"/>
    </row>
    <row r="30" spans="1:12" ht="15" x14ac:dyDescent="0.25">
      <c r="A30" s="14"/>
      <c r="B30" s="15"/>
      <c r="C30" s="11"/>
      <c r="D30" s="6"/>
      <c r="E30" s="42" t="s">
        <v>47</v>
      </c>
      <c r="F30" s="43">
        <v>10</v>
      </c>
      <c r="G30" s="43">
        <v>0.08</v>
      </c>
      <c r="H30" s="43">
        <v>8.1999999999999993</v>
      </c>
      <c r="I30" s="43">
        <v>0.13</v>
      </c>
      <c r="J30" s="43">
        <v>74.64</v>
      </c>
      <c r="K30" s="44">
        <v>14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741.45999999999992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610</v>
      </c>
      <c r="G43" s="32">
        <f t="shared" ref="G43" si="14">G32+G42</f>
        <v>17.079999999999998</v>
      </c>
      <c r="H43" s="32">
        <f t="shared" ref="H43" si="15">H32+H42</f>
        <v>21.93</v>
      </c>
      <c r="I43" s="32">
        <f t="shared" ref="I43" si="16">I32+I42</f>
        <v>133.31</v>
      </c>
      <c r="J43" s="32">
        <f t="shared" ref="J43:L43" si="17">J32+J42</f>
        <v>741.45999999999992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>
        <v>214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40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41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>
        <v>338</v>
      </c>
      <c r="L48" s="43"/>
    </row>
    <row r="49" spans="1:12" ht="15" x14ac:dyDescent="0.25">
      <c r="A49" s="23"/>
      <c r="B49" s="15"/>
      <c r="C49" s="11"/>
      <c r="D49" s="6"/>
      <c r="E49" s="42" t="s">
        <v>44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5" x14ac:dyDescent="0.25">
      <c r="A50" s="23"/>
      <c r="B50" s="15"/>
      <c r="C50" s="11"/>
      <c r="D50" s="6"/>
      <c r="E50" s="42" t="s">
        <v>47</v>
      </c>
      <c r="F50" s="43">
        <v>10</v>
      </c>
      <c r="G50" s="43">
        <v>0.08</v>
      </c>
      <c r="H50" s="43">
        <v>8.1999999999999993</v>
      </c>
      <c r="I50" s="43">
        <v>0.13</v>
      </c>
      <c r="J50" s="43">
        <v>74.64</v>
      </c>
      <c r="K50" s="44">
        <v>14</v>
      </c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>SUM(G44:G50)</f>
        <v>17.249999999999996</v>
      </c>
      <c r="H51" s="19">
        <f>SUM(H44:H50)</f>
        <v>26.46</v>
      </c>
      <c r="I51" s="19">
        <f>SUM(I44:I50)</f>
        <v>96.659999999999982</v>
      </c>
      <c r="J51" s="19">
        <f>SUM(J44:J50)</f>
        <v>694.71999999999991</v>
      </c>
      <c r="K51" s="25"/>
      <c r="L51" s="19">
        <f t="shared" ref="L51" si="18">SUM(L44:L50)</f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19">SUM(G52:G60)</f>
        <v>0</v>
      </c>
      <c r="H61" s="19">
        <f t="shared" ref="H61" si="20">SUM(H52:H60)</f>
        <v>0</v>
      </c>
      <c r="I61" s="19">
        <f t="shared" ref="I61" si="21">SUM(I52:I60)</f>
        <v>0</v>
      </c>
      <c r="J61" s="19">
        <f t="shared" ref="J61:L61" si="22">SUM(J52:J60)</f>
        <v>0</v>
      </c>
      <c r="K61" s="25"/>
      <c r="L61" s="19">
        <f t="shared" si="22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3">G51+G61</f>
        <v>17.249999999999996</v>
      </c>
      <c r="H62" s="32">
        <f t="shared" ref="H62" si="24">H51+H61</f>
        <v>26.46</v>
      </c>
      <c r="I62" s="32">
        <f t="shared" ref="I62" si="25">I51+I61</f>
        <v>96.659999999999982</v>
      </c>
      <c r="J62" s="32">
        <f t="shared" ref="J62:L62" si="26">J51+J61</f>
        <v>694.71999999999991</v>
      </c>
      <c r="K62" s="32"/>
      <c r="L62" s="32">
        <f t="shared" si="26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49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>
        <v>305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46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40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43</v>
      </c>
      <c r="F68" s="43">
        <v>30</v>
      </c>
      <c r="G68" s="43">
        <v>6.96</v>
      </c>
      <c r="H68" s="43">
        <v>8.8800000000000008</v>
      </c>
      <c r="I68" s="43">
        <v>0</v>
      </c>
      <c r="J68" s="43">
        <v>107.76</v>
      </c>
      <c r="K68" s="44"/>
      <c r="L68" s="43"/>
    </row>
    <row r="69" spans="1:12" ht="15" x14ac:dyDescent="0.25">
      <c r="A69" s="23"/>
      <c r="B69" s="15"/>
      <c r="C69" s="11"/>
      <c r="D69" s="6"/>
      <c r="E69" s="42" t="s">
        <v>50</v>
      </c>
      <c r="F69" s="43">
        <v>100</v>
      </c>
      <c r="G69" s="43">
        <v>9.5</v>
      </c>
      <c r="H69" s="43">
        <v>13.5</v>
      </c>
      <c r="I69" s="43">
        <v>2.74</v>
      </c>
      <c r="J69" s="43">
        <v>170.46</v>
      </c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27">SUM(G63:G69)</f>
        <v>30.72</v>
      </c>
      <c r="H70" s="19">
        <f t="shared" ref="H70" si="28">SUM(H63:H69)</f>
        <v>30.46</v>
      </c>
      <c r="I70" s="19">
        <f t="shared" ref="I70" si="29">SUM(I63:I69)</f>
        <v>115.82000000000001</v>
      </c>
      <c r="J70" s="19">
        <f t="shared" ref="J70:L70" si="30">SUM(J63:J69)</f>
        <v>802.82999999999993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1">SUM(G71:G79)</f>
        <v>0</v>
      </c>
      <c r="H80" s="19">
        <f t="shared" ref="H80" si="32">SUM(H71:H79)</f>
        <v>0</v>
      </c>
      <c r="I80" s="19">
        <f t="shared" ref="I80" si="33">SUM(I71:I79)</f>
        <v>0</v>
      </c>
      <c r="J80" s="19">
        <f t="shared" ref="J80:L80" si="34">SUM(J71:J79)</f>
        <v>0</v>
      </c>
      <c r="K80" s="25"/>
      <c r="L80" s="19">
        <f t="shared" si="34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630</v>
      </c>
      <c r="G81" s="32">
        <f t="shared" ref="G81" si="35">G70+G80</f>
        <v>30.72</v>
      </c>
      <c r="H81" s="32">
        <f t="shared" ref="H81" si="36">H70+H80</f>
        <v>30.46</v>
      </c>
      <c r="I81" s="32">
        <f t="shared" ref="I81" si="37">I70+I80</f>
        <v>115.82000000000001</v>
      </c>
      <c r="J81" s="32">
        <f t="shared" ref="J81:L81" si="38">J70+J80</f>
        <v>802.82999999999993</v>
      </c>
      <c r="K81" s="32"/>
      <c r="L81" s="32">
        <f t="shared" si="38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>
        <v>183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42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459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40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41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>
        <v>338</v>
      </c>
      <c r="L86" s="43"/>
    </row>
    <row r="87" spans="1:12" ht="15" x14ac:dyDescent="0.25">
      <c r="A87" s="23"/>
      <c r="B87" s="15"/>
      <c r="C87" s="11"/>
      <c r="D87" s="6"/>
      <c r="E87" s="42" t="s">
        <v>47</v>
      </c>
      <c r="F87" s="43">
        <v>20</v>
      </c>
      <c r="G87" s="43">
        <v>0.16</v>
      </c>
      <c r="H87" s="43">
        <v>16.399999999999999</v>
      </c>
      <c r="I87" s="43">
        <v>0.26</v>
      </c>
      <c r="J87" s="43">
        <v>149.28</v>
      </c>
      <c r="K87" s="44">
        <v>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39">SUM(G82:G88)</f>
        <v>16.7</v>
      </c>
      <c r="H89" s="19">
        <f t="shared" ref="H89" si="40">SUM(H82:H88)</f>
        <v>30.74</v>
      </c>
      <c r="I89" s="19">
        <f t="shared" ref="I89" si="41">SUM(I82:I88)</f>
        <v>102.16000000000001</v>
      </c>
      <c r="J89" s="19">
        <f t="shared" ref="J89:L89" si="42">SUM(J82:J88)</f>
        <v>753.04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51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3">SUM(G90:G98)</f>
        <v>0</v>
      </c>
      <c r="H99" s="19">
        <f t="shared" ref="H99" si="44">SUM(H90:H98)</f>
        <v>0</v>
      </c>
      <c r="I99" s="19">
        <f t="shared" ref="I99" si="45">SUM(I90:I98)</f>
        <v>0</v>
      </c>
      <c r="J99" s="19">
        <f t="shared" ref="J99:L99" si="46">SUM(J90:J98)</f>
        <v>0</v>
      </c>
      <c r="K99" s="25"/>
      <c r="L99" s="19">
        <f t="shared" si="46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605</v>
      </c>
      <c r="G100" s="32">
        <f t="shared" ref="G100" si="47">G89+G99</f>
        <v>16.7</v>
      </c>
      <c r="H100" s="32">
        <f t="shared" ref="H100" si="48">H89+H99</f>
        <v>30.74</v>
      </c>
      <c r="I100" s="32">
        <f t="shared" ref="I100" si="49">I89+I99</f>
        <v>102.16000000000001</v>
      </c>
      <c r="J100" s="32">
        <f t="shared" ref="J100:L100" si="50">J89+J99</f>
        <v>753.04</v>
      </c>
      <c r="K100" s="32"/>
      <c r="L100" s="32">
        <f t="shared" si="50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52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4.3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42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47</v>
      </c>
      <c r="F106" s="43">
        <v>20</v>
      </c>
      <c r="G106" s="43">
        <v>0.16</v>
      </c>
      <c r="H106" s="43">
        <v>16.399999999999999</v>
      </c>
      <c r="I106" s="43">
        <v>0.26</v>
      </c>
      <c r="J106" s="43">
        <v>149.28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 t="s">
        <v>53</v>
      </c>
      <c r="F107" s="43">
        <v>50</v>
      </c>
      <c r="G107" s="43">
        <v>1</v>
      </c>
      <c r="H107" s="43">
        <v>1.3</v>
      </c>
      <c r="I107" s="43">
        <v>3.09</v>
      </c>
      <c r="J107" s="43">
        <v>28.06</v>
      </c>
      <c r="K107" s="44">
        <v>422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1">SUM(G101:G107)</f>
        <v>16.7</v>
      </c>
      <c r="H108" s="19">
        <f t="shared" si="51"/>
        <v>24.639999999999997</v>
      </c>
      <c r="I108" s="19">
        <f t="shared" si="51"/>
        <v>87.710000000000008</v>
      </c>
      <c r="J108" s="19">
        <f t="shared" si="51"/>
        <v>635.6099999999999</v>
      </c>
      <c r="K108" s="25"/>
      <c r="L108" s="19">
        <f t="shared" ref="L108" si="52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495</v>
      </c>
      <c r="G119" s="32">
        <f t="shared" ref="G119" si="55">G108+G118</f>
        <v>16.7</v>
      </c>
      <c r="H119" s="32">
        <f t="shared" ref="H119" si="56">H108+H118</f>
        <v>24.639999999999997</v>
      </c>
      <c r="I119" s="32">
        <f t="shared" ref="I119" si="57">I108+I118</f>
        <v>87.710000000000008</v>
      </c>
      <c r="J119" s="32">
        <f t="shared" ref="J119:L119" si="58">J108+J118</f>
        <v>635.6099999999999</v>
      </c>
      <c r="K119" s="32"/>
      <c r="L119" s="32">
        <f t="shared" si="58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54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41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44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5" x14ac:dyDescent="0.25">
      <c r="A126" s="14"/>
      <c r="B126" s="15"/>
      <c r="C126" s="11"/>
      <c r="D126" s="6"/>
      <c r="E126" s="42" t="s">
        <v>47</v>
      </c>
      <c r="F126" s="43">
        <v>20</v>
      </c>
      <c r="G126" s="43">
        <v>0.16</v>
      </c>
      <c r="H126" s="43">
        <v>16.399999999999999</v>
      </c>
      <c r="I126" s="43">
        <v>0.26</v>
      </c>
      <c r="J126" s="43">
        <v>149.28</v>
      </c>
      <c r="K126" s="44">
        <v>14</v>
      </c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59">SUM(G120:G126)</f>
        <v>17.68</v>
      </c>
      <c r="H127" s="19">
        <f t="shared" si="59"/>
        <v>29.5</v>
      </c>
      <c r="I127" s="19">
        <f t="shared" si="59"/>
        <v>115.53999999999999</v>
      </c>
      <c r="J127" s="19">
        <f t="shared" si="59"/>
        <v>799.31999999999994</v>
      </c>
      <c r="K127" s="25"/>
      <c r="L127" s="19">
        <f t="shared" ref="L127" si="60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655</v>
      </c>
      <c r="G138" s="32">
        <f t="shared" ref="G138" si="63">G127+G137</f>
        <v>17.68</v>
      </c>
      <c r="H138" s="32">
        <f t="shared" ref="H138" si="64">H127+H137</f>
        <v>29.5</v>
      </c>
      <c r="I138" s="32">
        <f t="shared" ref="I138" si="65">I127+I137</f>
        <v>115.53999999999999</v>
      </c>
      <c r="J138" s="32">
        <f t="shared" ref="J138:L138" si="66">J127+J137</f>
        <v>799.31999999999994</v>
      </c>
      <c r="K138" s="32"/>
      <c r="L138" s="32">
        <f t="shared" si="66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39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40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41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 t="s">
        <v>47</v>
      </c>
      <c r="F144" s="43">
        <v>20</v>
      </c>
      <c r="G144" s="43">
        <v>0.16</v>
      </c>
      <c r="H144" s="43">
        <v>16.399999999999999</v>
      </c>
      <c r="I144" s="43">
        <v>0.26</v>
      </c>
      <c r="J144" s="43">
        <v>149.28</v>
      </c>
      <c r="K144" s="44">
        <v>14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67">SUM(G139:G145)</f>
        <v>16.900000000000002</v>
      </c>
      <c r="H146" s="19">
        <f t="shared" si="67"/>
        <v>23.5</v>
      </c>
      <c r="I146" s="19">
        <f t="shared" si="67"/>
        <v>105.57000000000001</v>
      </c>
      <c r="J146" s="19">
        <f t="shared" si="67"/>
        <v>643.91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9">SUM(G147:G155)</f>
        <v>0</v>
      </c>
      <c r="H156" s="19">
        <f t="shared" si="69"/>
        <v>0</v>
      </c>
      <c r="I156" s="19">
        <f t="shared" si="69"/>
        <v>0</v>
      </c>
      <c r="J156" s="19">
        <f t="shared" si="69"/>
        <v>0</v>
      </c>
      <c r="K156" s="25"/>
      <c r="L156" s="19">
        <f t="shared" ref="L156" si="70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555</v>
      </c>
      <c r="G157" s="32">
        <f t="shared" ref="G157" si="71">G146+G156</f>
        <v>16.900000000000002</v>
      </c>
      <c r="H157" s="32">
        <f t="shared" ref="H157" si="72">H146+H156</f>
        <v>23.5</v>
      </c>
      <c r="I157" s="32">
        <f t="shared" ref="I157" si="73">I146+I156</f>
        <v>105.57000000000001</v>
      </c>
      <c r="J157" s="32">
        <f t="shared" ref="J157:L157" si="74">J146+J156</f>
        <v>643.91</v>
      </c>
      <c r="K157" s="32"/>
      <c r="L157" s="32">
        <f t="shared" si="74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55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46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40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41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 t="s">
        <v>47</v>
      </c>
      <c r="F163" s="43">
        <v>20</v>
      </c>
      <c r="G163" s="43">
        <v>0.16</v>
      </c>
      <c r="H163" s="43">
        <v>16.399999999999999</v>
      </c>
      <c r="I163" s="43">
        <v>0.26</v>
      </c>
      <c r="J163" s="43">
        <v>149.28</v>
      </c>
      <c r="K163" s="44">
        <v>14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5">SUM(G158:G164)</f>
        <v>17.100000000000001</v>
      </c>
      <c r="H165" s="19">
        <f t="shared" si="75"/>
        <v>22.72</v>
      </c>
      <c r="I165" s="19">
        <f t="shared" si="75"/>
        <v>127.67999999999999</v>
      </c>
      <c r="J165" s="19">
        <f t="shared" si="75"/>
        <v>726.13</v>
      </c>
      <c r="K165" s="25"/>
      <c r="L165" s="19">
        <f t="shared" ref="L165" si="76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7">SUM(G166:G174)</f>
        <v>0</v>
      </c>
      <c r="H175" s="19">
        <f t="shared" si="77"/>
        <v>0</v>
      </c>
      <c r="I175" s="19">
        <f t="shared" si="77"/>
        <v>0</v>
      </c>
      <c r="J175" s="19">
        <f t="shared" si="77"/>
        <v>0</v>
      </c>
      <c r="K175" s="25"/>
      <c r="L175" s="19">
        <f t="shared" ref="L175" si="78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630</v>
      </c>
      <c r="G176" s="32">
        <f t="shared" ref="G176" si="79">G165+G175</f>
        <v>17.100000000000001</v>
      </c>
      <c r="H176" s="32">
        <f t="shared" ref="H176" si="80">H165+H175</f>
        <v>22.72</v>
      </c>
      <c r="I176" s="32">
        <f t="shared" ref="I176" si="81">I165+I175</f>
        <v>127.67999999999999</v>
      </c>
      <c r="J176" s="32">
        <f t="shared" ref="J176:L176" si="82">J165+J175</f>
        <v>726.13</v>
      </c>
      <c r="K176" s="32"/>
      <c r="L176" s="32">
        <f t="shared" si="82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/>
    </row>
    <row r="178" spans="1:12" ht="15" x14ac:dyDescent="0.25">
      <c r="A178" s="23"/>
      <c r="B178" s="15"/>
      <c r="C178" s="11"/>
      <c r="D178" s="6"/>
      <c r="E178" s="42" t="s">
        <v>44</v>
      </c>
      <c r="F178" s="43">
        <v>60</v>
      </c>
      <c r="G178" s="43">
        <v>4.2</v>
      </c>
      <c r="H178" s="43">
        <v>6.7</v>
      </c>
      <c r="I178" s="43">
        <v>27.8</v>
      </c>
      <c r="J178" s="43">
        <v>188.3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42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40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47</v>
      </c>
      <c r="F182" s="43">
        <v>20</v>
      </c>
      <c r="G182" s="43">
        <v>0.16</v>
      </c>
      <c r="H182" s="43">
        <v>16.399999999999999</v>
      </c>
      <c r="I182" s="43">
        <v>0.26</v>
      </c>
      <c r="J182" s="43">
        <v>149.28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 t="s">
        <v>50</v>
      </c>
      <c r="F183" s="43">
        <v>100</v>
      </c>
      <c r="G183" s="43">
        <v>9.5</v>
      </c>
      <c r="H183" s="43">
        <v>13.5</v>
      </c>
      <c r="I183" s="43">
        <v>2.74</v>
      </c>
      <c r="J183" s="43">
        <v>170.46</v>
      </c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3">SUM(G177:G183)</f>
        <v>25.83</v>
      </c>
      <c r="H184" s="19">
        <f t="shared" si="83"/>
        <v>43.699999999999996</v>
      </c>
      <c r="I184" s="19">
        <f t="shared" si="83"/>
        <v>97.289999999999992</v>
      </c>
      <c r="J184" s="19">
        <f t="shared" si="83"/>
        <v>828.31000000000006</v>
      </c>
      <c r="K184" s="25"/>
      <c r="L184" s="19">
        <f t="shared" ref="L184" si="84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5">SUM(G185:G193)</f>
        <v>0</v>
      </c>
      <c r="H194" s="19">
        <f t="shared" si="85"/>
        <v>0</v>
      </c>
      <c r="I194" s="19">
        <f t="shared" si="85"/>
        <v>0</v>
      </c>
      <c r="J194" s="19">
        <f t="shared" si="85"/>
        <v>0</v>
      </c>
      <c r="K194" s="25"/>
      <c r="L194" s="19">
        <f t="shared" ref="L194" si="86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630</v>
      </c>
      <c r="G195" s="32">
        <f t="shared" ref="G195" si="87">G184+G194</f>
        <v>25.83</v>
      </c>
      <c r="H195" s="32">
        <f t="shared" ref="H195" si="88">H184+H194</f>
        <v>43.699999999999996</v>
      </c>
      <c r="I195" s="32">
        <f t="shared" ref="I195" si="89">I184+I194</f>
        <v>97.289999999999992</v>
      </c>
      <c r="J195" s="32">
        <f t="shared" ref="J195:L195" si="90">J184+J194</f>
        <v>828.31000000000006</v>
      </c>
      <c r="K195" s="32"/>
      <c r="L195" s="32">
        <f t="shared" si="90"/>
        <v>0</v>
      </c>
    </row>
    <row r="196" spans="1:12" x14ac:dyDescent="0.2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592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20.189</v>
      </c>
      <c r="H196" s="34">
        <f t="shared" si="91"/>
        <v>27.607999999999997</v>
      </c>
      <c r="I196" s="34">
        <f t="shared" si="91"/>
        <v>110.27799999999999</v>
      </c>
      <c r="J196" s="34">
        <f t="shared" si="91"/>
        <v>741.60199999999998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2023-10-13T13:35:57Z</dcterms:modified>
</cp:coreProperties>
</file>